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Documents\YCC\"/>
    </mc:Choice>
  </mc:AlternateContent>
  <xr:revisionPtr revIDLastSave="0" documentId="13_ncr:1_{D6C96A95-8E4A-45B9-BC82-7F71DCE418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年後半戦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5" l="1"/>
  <c r="I17" i="5"/>
  <c r="G17" i="5"/>
  <c r="F17" i="5"/>
  <c r="H14" i="5"/>
  <c r="E14" i="5"/>
  <c r="H13" i="5"/>
  <c r="E13" i="5"/>
  <c r="H8" i="5"/>
  <c r="E8" i="5"/>
  <c r="H12" i="5"/>
  <c r="E12" i="5"/>
  <c r="H9" i="5"/>
  <c r="E9" i="5"/>
  <c r="H4" i="5"/>
  <c r="E4" i="5"/>
  <c r="H6" i="5"/>
  <c r="E6" i="5"/>
  <c r="H3" i="5"/>
  <c r="E3" i="5"/>
  <c r="H7" i="5"/>
  <c r="E7" i="5"/>
  <c r="H5" i="5"/>
  <c r="E5" i="5"/>
  <c r="H11" i="5"/>
  <c r="E11" i="5"/>
  <c r="H10" i="5"/>
  <c r="E10" i="5"/>
  <c r="J35" i="5"/>
  <c r="I35" i="5"/>
  <c r="G35" i="5"/>
  <c r="F35" i="5"/>
  <c r="H32" i="5"/>
  <c r="E32" i="5"/>
  <c r="H31" i="5"/>
  <c r="E31" i="5"/>
  <c r="H30" i="5"/>
  <c r="E30" i="5"/>
  <c r="H24" i="5"/>
  <c r="E24" i="5"/>
  <c r="H22" i="5"/>
  <c r="E22" i="5"/>
  <c r="H28" i="5"/>
  <c r="E28" i="5"/>
  <c r="H29" i="5"/>
  <c r="E29" i="5"/>
  <c r="H26" i="5"/>
  <c r="E26" i="5"/>
  <c r="H27" i="5"/>
  <c r="E27" i="5"/>
  <c r="H23" i="5"/>
  <c r="E23" i="5"/>
  <c r="H25" i="5"/>
  <c r="E25" i="5"/>
  <c r="H21" i="5"/>
  <c r="E21" i="5"/>
  <c r="J53" i="5"/>
  <c r="I53" i="5"/>
  <c r="G53" i="5"/>
  <c r="F53" i="5"/>
  <c r="H50" i="5"/>
  <c r="E50" i="5"/>
  <c r="H49" i="5"/>
  <c r="E49" i="5"/>
  <c r="H48" i="5"/>
  <c r="E48" i="5"/>
  <c r="H44" i="5"/>
  <c r="E44" i="5"/>
  <c r="H43" i="5"/>
  <c r="E43" i="5"/>
  <c r="H45" i="5"/>
  <c r="E45" i="5"/>
  <c r="H47" i="5"/>
  <c r="E47" i="5"/>
  <c r="H41" i="5"/>
  <c r="E41" i="5"/>
  <c r="H42" i="5"/>
  <c r="E42" i="5"/>
  <c r="H46" i="5"/>
  <c r="E46" i="5"/>
  <c r="H40" i="5"/>
  <c r="E40" i="5"/>
  <c r="H39" i="5"/>
  <c r="E39" i="5"/>
  <c r="J71" i="5"/>
  <c r="I71" i="5"/>
  <c r="G71" i="5"/>
  <c r="F71" i="5"/>
  <c r="H68" i="5"/>
  <c r="E68" i="5"/>
  <c r="H67" i="5"/>
  <c r="E67" i="5"/>
  <c r="H66" i="5"/>
  <c r="E66" i="5"/>
  <c r="H65" i="5"/>
  <c r="E65" i="5"/>
  <c r="H58" i="5"/>
  <c r="E58" i="5"/>
  <c r="H62" i="5"/>
  <c r="E62" i="5"/>
  <c r="H63" i="5"/>
  <c r="E63" i="5"/>
  <c r="H64" i="5"/>
  <c r="E64" i="5"/>
  <c r="H61" i="5"/>
  <c r="E61" i="5"/>
  <c r="H57" i="5"/>
  <c r="E57" i="5"/>
  <c r="H59" i="5"/>
  <c r="E59" i="5"/>
  <c r="H60" i="5"/>
  <c r="E60" i="5"/>
  <c r="J89" i="5"/>
  <c r="I89" i="5"/>
  <c r="G89" i="5"/>
  <c r="F89" i="5"/>
  <c r="H86" i="5"/>
  <c r="E86" i="5"/>
  <c r="H85" i="5"/>
  <c r="E85" i="5"/>
  <c r="H76" i="5"/>
  <c r="E76" i="5"/>
  <c r="H81" i="5"/>
  <c r="E81" i="5"/>
  <c r="H77" i="5"/>
  <c r="E77" i="5"/>
  <c r="H75" i="5"/>
  <c r="E75" i="5"/>
  <c r="H84" i="5"/>
  <c r="E84" i="5"/>
  <c r="H82" i="5"/>
  <c r="E82" i="5"/>
  <c r="H83" i="5"/>
  <c r="E83" i="5"/>
  <c r="H79" i="5"/>
  <c r="E79" i="5"/>
  <c r="H80" i="5"/>
  <c r="E80" i="5"/>
  <c r="H78" i="5"/>
  <c r="E78" i="5"/>
  <c r="H17" i="5" l="1"/>
  <c r="H35" i="5"/>
  <c r="H53" i="5"/>
  <c r="H71" i="5"/>
  <c r="H89" i="5"/>
</calcChain>
</file>

<file path=xl/sharedStrings.xml><?xml version="1.0" encoding="utf-8"?>
<sst xmlns="http://schemas.openxmlformats.org/spreadsheetml/2006/main" count="125" uniqueCount="29">
  <si>
    <t>順位</t>
    <rPh sb="0" eb="2">
      <t>ジュンイ</t>
    </rPh>
    <phoneticPr fontId="3"/>
  </si>
  <si>
    <t>選手名</t>
    <rPh sb="0" eb="2">
      <t>センシュ</t>
    </rPh>
    <rPh sb="2" eb="3">
      <t>メイ</t>
    </rPh>
    <phoneticPr fontId="3"/>
  </si>
  <si>
    <t>合計ﾎﾟｲﾝﾄ</t>
    <rPh sb="0" eb="2">
      <t>ゴウケイ</t>
    </rPh>
    <phoneticPr fontId="3"/>
  </si>
  <si>
    <t>罰金</t>
  </si>
  <si>
    <t>参加回数</t>
    <rPh sb="0" eb="2">
      <t>サンカ</t>
    </rPh>
    <rPh sb="2" eb="4">
      <t>カイスウ</t>
    </rPh>
    <phoneticPr fontId="3"/>
  </si>
  <si>
    <t>横浜HD</t>
    <rPh sb="0" eb="2">
      <t>ヨコハマ</t>
    </rPh>
    <phoneticPr fontId="3"/>
  </si>
  <si>
    <t>長谷川重光</t>
    <rPh sb="0" eb="3">
      <t>ハセガワ</t>
    </rPh>
    <rPh sb="3" eb="5">
      <t>シゲミツ</t>
    </rPh>
    <phoneticPr fontId="3"/>
  </si>
  <si>
    <t>望月　元博</t>
    <rPh sb="0" eb="2">
      <t>モチヅキ</t>
    </rPh>
    <rPh sb="3" eb="5">
      <t>モトヒロ</t>
    </rPh>
    <phoneticPr fontId="3"/>
  </si>
  <si>
    <t>宮﨑　文隆</t>
    <rPh sb="0" eb="5">
      <t>ミヤ</t>
    </rPh>
    <phoneticPr fontId="3"/>
  </si>
  <si>
    <t>坂口　良平</t>
    <rPh sb="0" eb="2">
      <t>サカグチ</t>
    </rPh>
    <rPh sb="3" eb="5">
      <t>リョウヘイ</t>
    </rPh>
    <phoneticPr fontId="1"/>
  </si>
  <si>
    <t>新留　昌泰</t>
    <rPh sb="0" eb="1">
      <t>シン</t>
    </rPh>
    <phoneticPr fontId="3"/>
  </si>
  <si>
    <t>武井　綾子</t>
    <rPh sb="0" eb="5">
      <t>タケイ</t>
    </rPh>
    <phoneticPr fontId="1"/>
  </si>
  <si>
    <t>元気会ﾊﾝﾃﾞ</t>
    <rPh sb="0" eb="3">
      <t>ゲンキカイ</t>
    </rPh>
    <phoneticPr fontId="3"/>
  </si>
  <si>
    <t>スコア</t>
    <phoneticPr fontId="3"/>
  </si>
  <si>
    <t>ネットスコア</t>
  </si>
  <si>
    <t>前回ﾎﾟｲﾝﾄ</t>
    <phoneticPr fontId="3"/>
  </si>
  <si>
    <t>武井  順治</t>
    <rPh sb="0" eb="2">
      <t>タケイ</t>
    </rPh>
    <rPh sb="4" eb="6">
      <t>ジュンジ</t>
    </rPh>
    <phoneticPr fontId="1"/>
  </si>
  <si>
    <t>伊藤  正文</t>
    <rPh sb="0" eb="2">
      <t>イトウ</t>
    </rPh>
    <rPh sb="4" eb="6">
      <t>マサフミ</t>
    </rPh>
    <phoneticPr fontId="3"/>
  </si>
  <si>
    <t>廣瀬  英昭</t>
    <rPh sb="0" eb="2">
      <t>ヒロセ</t>
    </rPh>
    <rPh sb="4" eb="6">
      <t>ヒデアキ</t>
    </rPh>
    <phoneticPr fontId="3"/>
  </si>
  <si>
    <t>生年月日</t>
    <rPh sb="0" eb="2">
      <t>セイネン</t>
    </rPh>
    <rPh sb="2" eb="4">
      <t>ガッピ</t>
    </rPh>
    <phoneticPr fontId="3"/>
  </si>
  <si>
    <t>山本　諭史</t>
    <phoneticPr fontId="3"/>
  </si>
  <si>
    <t>宮崎　信隆</t>
    <rPh sb="0" eb="2">
      <t>ミヤザキ</t>
    </rPh>
    <rPh sb="3" eb="5">
      <t>ノブタカ</t>
    </rPh>
    <phoneticPr fontId="1"/>
  </si>
  <si>
    <t>小川　正芳</t>
    <rPh sb="0" eb="2">
      <t>オガワ</t>
    </rPh>
    <rPh sb="3" eb="4">
      <t>マサシ</t>
    </rPh>
    <rPh sb="4" eb="5">
      <t>ヨシ</t>
    </rPh>
    <phoneticPr fontId="1"/>
  </si>
  <si>
    <t>ﾎﾟｲﾝﾄ</t>
    <phoneticPr fontId="1"/>
  </si>
  <si>
    <r>
      <t>2025年後半戦　第739回　</t>
    </r>
    <r>
      <rPr>
        <b/>
        <sz val="12"/>
        <color rgb="FF0000FF"/>
        <rFont val="ＭＳ Ｐゴシック"/>
        <family val="3"/>
        <charset val="128"/>
      </rPr>
      <t>7月6日</t>
    </r>
    <r>
      <rPr>
        <b/>
        <sz val="12"/>
        <rFont val="ＭＳ Ｐゴシック"/>
        <family val="3"/>
        <charset val="128"/>
      </rPr>
      <t>元気会成立　東コース</t>
    </r>
    <rPh sb="4" eb="5">
      <t>ネン</t>
    </rPh>
    <rPh sb="5" eb="8">
      <t>コウハンセン</t>
    </rPh>
    <rPh sb="9" eb="10">
      <t>ダイ</t>
    </rPh>
    <rPh sb="16" eb="17">
      <t>ガツ</t>
    </rPh>
    <rPh sb="18" eb="20">
      <t>ゲンキ</t>
    </rPh>
    <rPh sb="20" eb="21">
      <t>カイ</t>
    </rPh>
    <rPh sb="21" eb="23">
      <t>セイリツ</t>
    </rPh>
    <rPh sb="24" eb="25">
      <t>ヒガシ</t>
    </rPh>
    <phoneticPr fontId="3"/>
  </si>
  <si>
    <r>
      <t>2025年後半戦　第740回　</t>
    </r>
    <r>
      <rPr>
        <b/>
        <sz val="12"/>
        <color rgb="FF0000FF"/>
        <rFont val="ＭＳ Ｐゴシック"/>
        <family val="3"/>
        <charset val="128"/>
      </rPr>
      <t>7月13日</t>
    </r>
    <r>
      <rPr>
        <b/>
        <sz val="12"/>
        <rFont val="ＭＳ Ｐゴシック"/>
        <family val="3"/>
        <charset val="128"/>
      </rPr>
      <t>元気会成立　東コース</t>
    </r>
    <rPh sb="4" eb="5">
      <t>ネン</t>
    </rPh>
    <rPh sb="5" eb="8">
      <t>コウハンセン</t>
    </rPh>
    <rPh sb="9" eb="10">
      <t>ダイ</t>
    </rPh>
    <rPh sb="16" eb="17">
      <t>ガツ</t>
    </rPh>
    <rPh sb="19" eb="21">
      <t>ゲンキ</t>
    </rPh>
    <rPh sb="21" eb="22">
      <t>カイ</t>
    </rPh>
    <rPh sb="22" eb="24">
      <t>セイリツ</t>
    </rPh>
    <rPh sb="25" eb="26">
      <t>ヒガシ</t>
    </rPh>
    <phoneticPr fontId="3"/>
  </si>
  <si>
    <r>
      <t>2025年後半戦　第741回　</t>
    </r>
    <r>
      <rPr>
        <b/>
        <sz val="12"/>
        <color rgb="FF0000FF"/>
        <rFont val="ＭＳ Ｐゴシック"/>
        <family val="3"/>
        <charset val="128"/>
      </rPr>
      <t>7月27日</t>
    </r>
    <r>
      <rPr>
        <b/>
        <sz val="12"/>
        <rFont val="ＭＳ Ｐゴシック"/>
        <family val="3"/>
        <charset val="128"/>
      </rPr>
      <t>元気会成立　東コース</t>
    </r>
    <rPh sb="4" eb="5">
      <t>ネン</t>
    </rPh>
    <rPh sb="5" eb="8">
      <t>コウハンセン</t>
    </rPh>
    <rPh sb="9" eb="10">
      <t>ダイ</t>
    </rPh>
    <rPh sb="16" eb="17">
      <t>ガツ</t>
    </rPh>
    <rPh sb="19" eb="21">
      <t>ゲンキ</t>
    </rPh>
    <rPh sb="21" eb="22">
      <t>カイ</t>
    </rPh>
    <rPh sb="22" eb="24">
      <t>セイリツ</t>
    </rPh>
    <rPh sb="25" eb="26">
      <t>ヒガシ</t>
    </rPh>
    <phoneticPr fontId="3"/>
  </si>
  <si>
    <r>
      <t>2025年後半戦　第742回　</t>
    </r>
    <r>
      <rPr>
        <b/>
        <sz val="12"/>
        <color rgb="FF0000FF"/>
        <rFont val="ＭＳ Ｐゴシック"/>
        <family val="3"/>
        <charset val="128"/>
      </rPr>
      <t>8月3日</t>
    </r>
    <r>
      <rPr>
        <b/>
        <sz val="12"/>
        <rFont val="ＭＳ Ｐゴシック"/>
        <family val="3"/>
        <charset val="128"/>
      </rPr>
      <t>元気会成立　東コース</t>
    </r>
    <rPh sb="4" eb="5">
      <t>ネン</t>
    </rPh>
    <rPh sb="5" eb="8">
      <t>コウハンセン</t>
    </rPh>
    <rPh sb="9" eb="10">
      <t>ダイ</t>
    </rPh>
    <rPh sb="16" eb="17">
      <t>ガツ</t>
    </rPh>
    <rPh sb="18" eb="20">
      <t>ゲンキ</t>
    </rPh>
    <rPh sb="20" eb="21">
      <t>カイ</t>
    </rPh>
    <rPh sb="21" eb="23">
      <t>セイリツ</t>
    </rPh>
    <rPh sb="24" eb="25">
      <t>ヒガシ</t>
    </rPh>
    <phoneticPr fontId="3"/>
  </si>
  <si>
    <r>
      <t>2025年後半戦　第743回　</t>
    </r>
    <r>
      <rPr>
        <b/>
        <sz val="12"/>
        <color rgb="FF0000FF"/>
        <rFont val="ＭＳ Ｐゴシック"/>
        <family val="3"/>
        <charset val="128"/>
      </rPr>
      <t>9月14日</t>
    </r>
    <r>
      <rPr>
        <b/>
        <sz val="12"/>
        <rFont val="ＭＳ Ｐゴシック"/>
        <family val="3"/>
        <charset val="128"/>
      </rPr>
      <t>元気会成立　東コース</t>
    </r>
    <rPh sb="4" eb="5">
      <t>ネン</t>
    </rPh>
    <rPh sb="5" eb="8">
      <t>コウハンセン</t>
    </rPh>
    <rPh sb="9" eb="10">
      <t>ダイ</t>
    </rPh>
    <rPh sb="16" eb="17">
      <t>ガツ</t>
    </rPh>
    <rPh sb="19" eb="21">
      <t>ゲンキ</t>
    </rPh>
    <rPh sb="21" eb="22">
      <t>カイ</t>
    </rPh>
    <rPh sb="22" eb="24">
      <t>セイリツ</t>
    </rPh>
    <rPh sb="25" eb="26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</si>
</sst>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&quot;年&quot;m&quot;月&quot;d&quot;日&quot;;@"/>
    <numFmt numFmtId="177" formatCode="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b/>
      <sz val="12"/>
      <color rgb="FFEE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5" fontId="2" fillId="0" borderId="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5" fontId="2" fillId="0" borderId="6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8" fillId="0" borderId="3" xfId="0" applyNumberFormat="1" applyFont="1" applyBorder="1" applyAlignment="1">
      <alignment horizontal="right" vertical="center"/>
    </xf>
    <xf numFmtId="177" fontId="2" fillId="2" borderId="3" xfId="0" applyNumberFormat="1" applyFont="1" applyFill="1" applyBorder="1">
      <alignment vertical="center"/>
    </xf>
    <xf numFmtId="177" fontId="2" fillId="3" borderId="3" xfId="0" applyNumberFormat="1" applyFont="1" applyFill="1" applyBorder="1">
      <alignment vertical="center"/>
    </xf>
    <xf numFmtId="0" fontId="2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0000FF"/>
      <color rgb="FF008000"/>
      <color rgb="FFFFFF99"/>
      <color rgb="FFCCFFCC"/>
      <color rgb="FF99FFCC"/>
      <color rgb="FFFF99FF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5FB3-2D21-4267-8440-041C831A3473}">
  <dimension ref="A1:L94"/>
  <sheetViews>
    <sheetView tabSelected="1" zoomScale="109" zoomScaleNormal="109" workbookViewId="0">
      <selection activeCell="N16" sqref="N16"/>
    </sheetView>
  </sheetViews>
  <sheetFormatPr defaultRowHeight="13.5" x14ac:dyDescent="0.15"/>
  <cols>
    <col min="1" max="1" width="9.125" bestFit="1" customWidth="1"/>
    <col min="2" max="2" width="12.625" bestFit="1" customWidth="1"/>
    <col min="3" max="3" width="13.125" bestFit="1" customWidth="1"/>
    <col min="4" max="4" width="10.25" bestFit="1" customWidth="1"/>
    <col min="5" max="5" width="12.25" bestFit="1" customWidth="1"/>
    <col min="6" max="6" width="14" customWidth="1"/>
    <col min="7" max="7" width="13.375" customWidth="1"/>
    <col min="8" max="8" width="12.25" style="22" bestFit="1" customWidth="1"/>
    <col min="9" max="9" width="10.375" customWidth="1"/>
    <col min="10" max="11" width="9.125" bestFit="1" customWidth="1"/>
    <col min="12" max="12" width="19.125" bestFit="1" customWidth="1"/>
    <col min="14" max="14" width="17.875" bestFit="1" customWidth="1"/>
  </cols>
  <sheetData>
    <row r="1" spans="1:12" ht="15" thickBot="1" x14ac:dyDescent="0.2">
      <c r="A1" s="29" t="s">
        <v>28</v>
      </c>
      <c r="B1" s="29"/>
      <c r="C1" s="29"/>
      <c r="D1" s="29"/>
      <c r="E1" s="29"/>
      <c r="F1" s="1"/>
      <c r="G1" s="1"/>
      <c r="H1" s="3"/>
      <c r="I1" s="2"/>
      <c r="J1" s="1"/>
      <c r="K1" s="3"/>
    </row>
    <row r="2" spans="1:12" ht="14.25" x14ac:dyDescent="0.15">
      <c r="A2" s="4" t="s">
        <v>0</v>
      </c>
      <c r="B2" s="5" t="s">
        <v>1</v>
      </c>
      <c r="C2" s="5" t="s">
        <v>12</v>
      </c>
      <c r="D2" s="14" t="s">
        <v>13</v>
      </c>
      <c r="E2" s="5" t="s">
        <v>14</v>
      </c>
      <c r="F2" s="5" t="s">
        <v>23</v>
      </c>
      <c r="G2" s="14" t="s">
        <v>15</v>
      </c>
      <c r="H2" s="5" t="s">
        <v>2</v>
      </c>
      <c r="I2" s="5" t="s">
        <v>3</v>
      </c>
      <c r="J2" s="21" t="s">
        <v>4</v>
      </c>
      <c r="K2" s="5" t="s">
        <v>5</v>
      </c>
      <c r="L2" s="17" t="s">
        <v>19</v>
      </c>
    </row>
    <row r="3" spans="1:12" ht="14.25" x14ac:dyDescent="0.15">
      <c r="A3" s="7">
        <v>1</v>
      </c>
      <c r="B3" s="6" t="s">
        <v>21</v>
      </c>
      <c r="C3" s="23">
        <v>30.1</v>
      </c>
      <c r="D3" s="15">
        <v>104</v>
      </c>
      <c r="E3" s="25">
        <f t="shared" ref="E3:E12" si="0">IF(D3=0,"",D3-C3)</f>
        <v>73.900000000000006</v>
      </c>
      <c r="F3" s="8">
        <v>10</v>
      </c>
      <c r="G3" s="8">
        <v>17</v>
      </c>
      <c r="H3" s="6">
        <f t="shared" ref="H3:H12" si="1">F3+G3</f>
        <v>27</v>
      </c>
      <c r="I3" s="9">
        <v>0</v>
      </c>
      <c r="J3" s="8">
        <v>4</v>
      </c>
      <c r="K3" s="24">
        <v>21.9</v>
      </c>
      <c r="L3" s="18">
        <v>20549</v>
      </c>
    </row>
    <row r="4" spans="1:12" ht="14.25" x14ac:dyDescent="0.15">
      <c r="A4" s="7">
        <v>2</v>
      </c>
      <c r="B4" s="6" t="s">
        <v>16</v>
      </c>
      <c r="C4" s="23">
        <v>18</v>
      </c>
      <c r="D4" s="15">
        <v>93</v>
      </c>
      <c r="E4" s="25">
        <f t="shared" si="0"/>
        <v>75</v>
      </c>
      <c r="F4" s="8">
        <v>7</v>
      </c>
      <c r="G4" s="15">
        <v>19</v>
      </c>
      <c r="H4" s="6">
        <f t="shared" si="1"/>
        <v>26</v>
      </c>
      <c r="I4" s="9">
        <v>1000</v>
      </c>
      <c r="J4" s="8">
        <v>5</v>
      </c>
      <c r="K4" s="24">
        <v>16.899999999999999</v>
      </c>
      <c r="L4" s="18">
        <v>19726</v>
      </c>
    </row>
    <row r="5" spans="1:12" ht="14.25" x14ac:dyDescent="0.15">
      <c r="A5" s="7">
        <v>3</v>
      </c>
      <c r="B5" s="6" t="s">
        <v>17</v>
      </c>
      <c r="C5" s="26">
        <v>14</v>
      </c>
      <c r="D5" s="15">
        <v>90</v>
      </c>
      <c r="E5" s="25">
        <f t="shared" si="0"/>
        <v>76</v>
      </c>
      <c r="F5" s="8">
        <v>5</v>
      </c>
      <c r="G5" s="15">
        <v>17</v>
      </c>
      <c r="H5" s="6">
        <f t="shared" si="1"/>
        <v>22</v>
      </c>
      <c r="I5" s="9">
        <v>1000</v>
      </c>
      <c r="J5" s="8">
        <v>5</v>
      </c>
      <c r="K5" s="24">
        <v>16.2</v>
      </c>
      <c r="L5" s="18">
        <v>18739</v>
      </c>
    </row>
    <row r="6" spans="1:12" ht="14.25" x14ac:dyDescent="0.15">
      <c r="A6" s="7">
        <v>4</v>
      </c>
      <c r="B6" s="6" t="s">
        <v>6</v>
      </c>
      <c r="C6" s="26">
        <v>13.9</v>
      </c>
      <c r="D6" s="15">
        <v>92</v>
      </c>
      <c r="E6" s="25">
        <f t="shared" si="0"/>
        <v>78.099999999999994</v>
      </c>
      <c r="F6" s="8">
        <v>4</v>
      </c>
      <c r="G6" s="15">
        <v>7</v>
      </c>
      <c r="H6" s="6">
        <f t="shared" si="1"/>
        <v>11</v>
      </c>
      <c r="I6" s="9">
        <v>2000</v>
      </c>
      <c r="J6" s="8">
        <v>4</v>
      </c>
      <c r="K6" s="24">
        <v>18.3</v>
      </c>
      <c r="L6" s="18">
        <v>18362</v>
      </c>
    </row>
    <row r="7" spans="1:12" ht="14.25" x14ac:dyDescent="0.15">
      <c r="A7" s="7">
        <v>5</v>
      </c>
      <c r="B7" s="6" t="s">
        <v>20</v>
      </c>
      <c r="C7" s="23">
        <v>18.7</v>
      </c>
      <c r="D7" s="15">
        <v>103</v>
      </c>
      <c r="E7" s="28">
        <f t="shared" si="0"/>
        <v>84.3</v>
      </c>
      <c r="F7" s="8">
        <v>3</v>
      </c>
      <c r="G7" s="15">
        <v>5</v>
      </c>
      <c r="H7" s="6">
        <f t="shared" si="1"/>
        <v>8</v>
      </c>
      <c r="I7" s="9">
        <v>1000</v>
      </c>
      <c r="J7" s="8">
        <v>3</v>
      </c>
      <c r="K7" s="24">
        <v>19.399999999999999</v>
      </c>
      <c r="L7" s="18">
        <v>17607</v>
      </c>
    </row>
    <row r="8" spans="1:12" ht="14.25" x14ac:dyDescent="0.15">
      <c r="A8" s="7">
        <v>6</v>
      </c>
      <c r="B8" s="6" t="s">
        <v>22</v>
      </c>
      <c r="C8" s="23">
        <v>23.4</v>
      </c>
      <c r="D8" s="15">
        <v>108</v>
      </c>
      <c r="E8" s="28">
        <f t="shared" si="0"/>
        <v>84.6</v>
      </c>
      <c r="F8" s="8">
        <v>1</v>
      </c>
      <c r="G8" s="15">
        <v>0</v>
      </c>
      <c r="H8" s="6">
        <f t="shared" si="1"/>
        <v>1</v>
      </c>
      <c r="I8" s="9">
        <v>1000</v>
      </c>
      <c r="J8" s="8">
        <v>1</v>
      </c>
      <c r="K8" s="24">
        <v>23.4</v>
      </c>
      <c r="L8" s="18">
        <v>14644</v>
      </c>
    </row>
    <row r="9" spans="1:12" ht="14.25" x14ac:dyDescent="0.15">
      <c r="A9" s="7">
        <v>7</v>
      </c>
      <c r="B9" s="6" t="s">
        <v>8</v>
      </c>
      <c r="C9" s="26">
        <v>19</v>
      </c>
      <c r="D9" s="15">
        <v>106</v>
      </c>
      <c r="E9" s="28">
        <f t="shared" si="0"/>
        <v>87</v>
      </c>
      <c r="F9" s="8">
        <v>1</v>
      </c>
      <c r="G9" s="15">
        <v>4</v>
      </c>
      <c r="H9" s="6">
        <f t="shared" si="1"/>
        <v>5</v>
      </c>
      <c r="I9" s="9">
        <v>5000</v>
      </c>
      <c r="J9" s="8">
        <v>5</v>
      </c>
      <c r="K9" s="24">
        <v>18.7</v>
      </c>
      <c r="L9" s="18">
        <v>19234</v>
      </c>
    </row>
    <row r="10" spans="1:12" ht="14.25" x14ac:dyDescent="0.15">
      <c r="A10" s="7"/>
      <c r="B10" s="6" t="s">
        <v>9</v>
      </c>
      <c r="C10" s="23">
        <v>16</v>
      </c>
      <c r="D10" s="15">
        <v>0</v>
      </c>
      <c r="E10" s="25" t="str">
        <f t="shared" si="0"/>
        <v/>
      </c>
      <c r="F10" s="8">
        <v>0</v>
      </c>
      <c r="G10" s="15">
        <v>35</v>
      </c>
      <c r="H10" s="6">
        <f t="shared" si="1"/>
        <v>35</v>
      </c>
      <c r="I10" s="9">
        <v>0</v>
      </c>
      <c r="J10" s="8">
        <v>4</v>
      </c>
      <c r="K10" s="24">
        <v>14.6</v>
      </c>
      <c r="L10" s="18">
        <v>21427</v>
      </c>
    </row>
    <row r="11" spans="1:12" ht="14.25" x14ac:dyDescent="0.15">
      <c r="A11" s="7"/>
      <c r="B11" s="6" t="s">
        <v>11</v>
      </c>
      <c r="C11" s="23">
        <v>40</v>
      </c>
      <c r="D11" s="15">
        <v>0</v>
      </c>
      <c r="E11" s="25" t="str">
        <f t="shared" si="0"/>
        <v/>
      </c>
      <c r="F11" s="8">
        <v>0</v>
      </c>
      <c r="G11" s="15">
        <v>19</v>
      </c>
      <c r="H11" s="6">
        <f t="shared" si="1"/>
        <v>19</v>
      </c>
      <c r="I11" s="9">
        <v>0</v>
      </c>
      <c r="J11" s="8">
        <v>3</v>
      </c>
      <c r="K11" s="24">
        <v>0</v>
      </c>
      <c r="L11" s="18">
        <v>19641</v>
      </c>
    </row>
    <row r="12" spans="1:12" ht="14.25" x14ac:dyDescent="0.15">
      <c r="A12" s="7"/>
      <c r="B12" s="6" t="s">
        <v>18</v>
      </c>
      <c r="C12" s="23">
        <v>15.9</v>
      </c>
      <c r="D12" s="15">
        <v>0</v>
      </c>
      <c r="E12" s="25" t="str">
        <f t="shared" si="0"/>
        <v/>
      </c>
      <c r="F12" s="8">
        <v>0</v>
      </c>
      <c r="G12" s="15">
        <v>1</v>
      </c>
      <c r="H12" s="6">
        <f t="shared" si="1"/>
        <v>1</v>
      </c>
      <c r="I12" s="9">
        <v>1000</v>
      </c>
      <c r="J12" s="8">
        <v>1</v>
      </c>
      <c r="K12" s="24">
        <v>15.9</v>
      </c>
      <c r="L12" s="18">
        <v>21628</v>
      </c>
    </row>
    <row r="13" spans="1:12" ht="14.25" x14ac:dyDescent="0.15">
      <c r="A13" s="7"/>
      <c r="B13" s="6" t="s">
        <v>7</v>
      </c>
      <c r="C13" s="23">
        <v>30.8</v>
      </c>
      <c r="D13" s="15">
        <v>0</v>
      </c>
      <c r="E13" s="25" t="str">
        <f t="shared" ref="E13:E14" si="2">IF(D13=0,"",D13-C13)</f>
        <v/>
      </c>
      <c r="F13" s="8">
        <v>0</v>
      </c>
      <c r="G13" s="15">
        <v>0</v>
      </c>
      <c r="H13" s="6">
        <f t="shared" ref="H13:H14" si="3">F13+G13</f>
        <v>0</v>
      </c>
      <c r="I13" s="9">
        <v>0</v>
      </c>
      <c r="J13" s="8">
        <v>0</v>
      </c>
      <c r="K13" s="24">
        <v>30.8</v>
      </c>
      <c r="L13" s="18">
        <v>20091</v>
      </c>
    </row>
    <row r="14" spans="1:12" ht="14.25" x14ac:dyDescent="0.15">
      <c r="A14" s="7"/>
      <c r="B14" s="6" t="s">
        <v>10</v>
      </c>
      <c r="C14" s="23">
        <v>15.4</v>
      </c>
      <c r="D14" s="15">
        <v>0</v>
      </c>
      <c r="E14" s="25" t="str">
        <f t="shared" si="2"/>
        <v/>
      </c>
      <c r="F14" s="8">
        <v>0</v>
      </c>
      <c r="G14" s="15">
        <v>0</v>
      </c>
      <c r="H14" s="6">
        <f t="shared" si="3"/>
        <v>0</v>
      </c>
      <c r="I14" s="9">
        <v>0</v>
      </c>
      <c r="J14" s="8">
        <v>0</v>
      </c>
      <c r="K14" s="24">
        <v>15.4</v>
      </c>
      <c r="L14" s="18">
        <v>16654</v>
      </c>
    </row>
    <row r="15" spans="1:12" ht="14.25" x14ac:dyDescent="0.15">
      <c r="A15" s="7"/>
      <c r="B15" s="6"/>
      <c r="C15" s="23"/>
      <c r="D15" s="15"/>
      <c r="E15" s="25"/>
      <c r="F15" s="8"/>
      <c r="G15" s="15"/>
      <c r="H15" s="6"/>
      <c r="I15" s="9"/>
      <c r="J15" s="8"/>
      <c r="K15" s="24"/>
      <c r="L15" s="18"/>
    </row>
    <row r="16" spans="1:12" ht="14.25" x14ac:dyDescent="0.15">
      <c r="A16" s="7"/>
      <c r="B16" s="6"/>
      <c r="C16" s="15"/>
      <c r="D16" s="15"/>
      <c r="E16" s="8"/>
      <c r="F16" s="8"/>
      <c r="G16" s="15"/>
      <c r="H16" s="6"/>
      <c r="I16" s="9"/>
      <c r="J16" s="8"/>
      <c r="K16" s="6"/>
      <c r="L16" s="18"/>
    </row>
    <row r="17" spans="1:12" ht="15" thickBot="1" x14ac:dyDescent="0.2">
      <c r="A17" s="10"/>
      <c r="B17" s="11"/>
      <c r="C17" s="16"/>
      <c r="D17" s="16"/>
      <c r="E17" s="12"/>
      <c r="F17" s="12">
        <f>SUM(F2:F16)</f>
        <v>31</v>
      </c>
      <c r="G17" s="12">
        <f>SUM(G2:G16)</f>
        <v>124</v>
      </c>
      <c r="H17" s="11">
        <f>SUM(H2:H16)</f>
        <v>155</v>
      </c>
      <c r="I17" s="13">
        <f>SUM(I2:I16)</f>
        <v>12000</v>
      </c>
      <c r="J17" s="12">
        <f>SUM(J2:J16)</f>
        <v>35</v>
      </c>
      <c r="K17" s="19"/>
      <c r="L17" s="20"/>
    </row>
    <row r="18" spans="1:12" ht="15" customHeight="1" x14ac:dyDescent="0.15"/>
    <row r="19" spans="1:12" ht="15" thickBot="1" x14ac:dyDescent="0.2">
      <c r="A19" s="29" t="s">
        <v>27</v>
      </c>
      <c r="B19" s="29"/>
      <c r="C19" s="29"/>
      <c r="D19" s="29"/>
      <c r="E19" s="29"/>
      <c r="F19" s="1"/>
      <c r="G19" s="1"/>
      <c r="H19" s="3"/>
      <c r="I19" s="2"/>
      <c r="J19" s="1"/>
      <c r="K19" s="3"/>
    </row>
    <row r="20" spans="1:12" ht="14.25" x14ac:dyDescent="0.15">
      <c r="A20" s="4" t="s">
        <v>0</v>
      </c>
      <c r="B20" s="5" t="s">
        <v>1</v>
      </c>
      <c r="C20" s="5" t="s">
        <v>12</v>
      </c>
      <c r="D20" s="14" t="s">
        <v>13</v>
      </c>
      <c r="E20" s="5" t="s">
        <v>14</v>
      </c>
      <c r="F20" s="5" t="s">
        <v>23</v>
      </c>
      <c r="G20" s="14" t="s">
        <v>15</v>
      </c>
      <c r="H20" s="5" t="s">
        <v>2</v>
      </c>
      <c r="I20" s="5" t="s">
        <v>3</v>
      </c>
      <c r="J20" s="21" t="s">
        <v>4</v>
      </c>
      <c r="K20" s="5" t="s">
        <v>5</v>
      </c>
      <c r="L20" s="17" t="s">
        <v>19</v>
      </c>
    </row>
    <row r="21" spans="1:12" ht="14.25" x14ac:dyDescent="0.15">
      <c r="A21" s="7">
        <v>1</v>
      </c>
      <c r="B21" s="6" t="s">
        <v>9</v>
      </c>
      <c r="C21" s="23">
        <v>16</v>
      </c>
      <c r="D21" s="15">
        <v>85</v>
      </c>
      <c r="E21" s="27">
        <f t="shared" ref="E21:E29" si="4">IF(D21=0,"",D21-C21)</f>
        <v>69</v>
      </c>
      <c r="F21" s="8">
        <v>10</v>
      </c>
      <c r="G21" s="15">
        <v>25</v>
      </c>
      <c r="H21" s="6">
        <f t="shared" ref="H21:H29" si="5">F21+G21</f>
        <v>35</v>
      </c>
      <c r="I21" s="9">
        <v>0</v>
      </c>
      <c r="J21" s="8">
        <v>4</v>
      </c>
      <c r="K21" s="24">
        <v>14.6</v>
      </c>
      <c r="L21" s="18">
        <v>21427</v>
      </c>
    </row>
    <row r="22" spans="1:12" ht="14.25" x14ac:dyDescent="0.15">
      <c r="A22" s="7">
        <v>2</v>
      </c>
      <c r="B22" s="6" t="s">
        <v>11</v>
      </c>
      <c r="C22" s="23">
        <v>40</v>
      </c>
      <c r="D22" s="15">
        <v>114</v>
      </c>
      <c r="E22" s="25">
        <f t="shared" si="4"/>
        <v>74</v>
      </c>
      <c r="F22" s="8">
        <v>7</v>
      </c>
      <c r="G22" s="15">
        <v>12</v>
      </c>
      <c r="H22" s="6">
        <f t="shared" si="5"/>
        <v>19</v>
      </c>
      <c r="I22" s="9">
        <v>0</v>
      </c>
      <c r="J22" s="8">
        <v>3</v>
      </c>
      <c r="K22" s="24">
        <v>0</v>
      </c>
      <c r="L22" s="18">
        <v>19641</v>
      </c>
    </row>
    <row r="23" spans="1:12" ht="14.25" x14ac:dyDescent="0.15">
      <c r="A23" s="7">
        <v>3</v>
      </c>
      <c r="B23" s="6" t="s">
        <v>17</v>
      </c>
      <c r="C23" s="26">
        <v>14</v>
      </c>
      <c r="D23" s="15">
        <v>89</v>
      </c>
      <c r="E23" s="25">
        <f t="shared" si="4"/>
        <v>75</v>
      </c>
      <c r="F23" s="8">
        <v>5</v>
      </c>
      <c r="G23" s="15">
        <v>12</v>
      </c>
      <c r="H23" s="6">
        <f t="shared" si="5"/>
        <v>17</v>
      </c>
      <c r="I23" s="9">
        <v>1000</v>
      </c>
      <c r="J23" s="8">
        <v>4</v>
      </c>
      <c r="K23" s="24">
        <v>16.2</v>
      </c>
      <c r="L23" s="18">
        <v>18739</v>
      </c>
    </row>
    <row r="24" spans="1:12" ht="14.25" x14ac:dyDescent="0.15">
      <c r="A24" s="7">
        <v>4</v>
      </c>
      <c r="B24" s="6" t="s">
        <v>20</v>
      </c>
      <c r="C24" s="23">
        <v>18.7</v>
      </c>
      <c r="D24" s="15">
        <v>95</v>
      </c>
      <c r="E24" s="25">
        <f t="shared" si="4"/>
        <v>76.3</v>
      </c>
      <c r="F24" s="8">
        <v>4</v>
      </c>
      <c r="G24" s="15">
        <v>1</v>
      </c>
      <c r="H24" s="6">
        <f t="shared" si="5"/>
        <v>5</v>
      </c>
      <c r="I24" s="9">
        <v>0</v>
      </c>
      <c r="J24" s="8">
        <v>2</v>
      </c>
      <c r="K24" s="24">
        <v>18.7</v>
      </c>
      <c r="L24" s="18">
        <v>17607</v>
      </c>
    </row>
    <row r="25" spans="1:12" ht="14.25" x14ac:dyDescent="0.15">
      <c r="A25" s="7">
        <v>5</v>
      </c>
      <c r="B25" s="6" t="s">
        <v>21</v>
      </c>
      <c r="C25" s="23">
        <v>30.1</v>
      </c>
      <c r="D25" s="15">
        <v>107</v>
      </c>
      <c r="E25" s="25">
        <f t="shared" si="4"/>
        <v>76.900000000000006</v>
      </c>
      <c r="F25" s="8">
        <v>3</v>
      </c>
      <c r="G25" s="8">
        <v>14</v>
      </c>
      <c r="H25" s="6">
        <f t="shared" si="5"/>
        <v>17</v>
      </c>
      <c r="I25" s="9">
        <v>0</v>
      </c>
      <c r="J25" s="8">
        <v>3</v>
      </c>
      <c r="K25" s="24">
        <v>23.7</v>
      </c>
      <c r="L25" s="18">
        <v>20549</v>
      </c>
    </row>
    <row r="26" spans="1:12" ht="14.25" x14ac:dyDescent="0.15">
      <c r="A26" s="7">
        <v>6</v>
      </c>
      <c r="B26" s="6" t="s">
        <v>6</v>
      </c>
      <c r="C26" s="26">
        <v>13.9</v>
      </c>
      <c r="D26" s="15">
        <v>95</v>
      </c>
      <c r="E26" s="28">
        <f t="shared" si="4"/>
        <v>81.099999999999994</v>
      </c>
      <c r="F26" s="8">
        <v>1</v>
      </c>
      <c r="G26" s="15">
        <v>6</v>
      </c>
      <c r="H26" s="6">
        <f t="shared" si="5"/>
        <v>7</v>
      </c>
      <c r="I26" s="9">
        <v>2000</v>
      </c>
      <c r="J26" s="8">
        <v>3</v>
      </c>
      <c r="K26" s="24">
        <v>18.3</v>
      </c>
      <c r="L26" s="18">
        <v>18362</v>
      </c>
    </row>
    <row r="27" spans="1:12" ht="14.25" x14ac:dyDescent="0.15">
      <c r="A27" s="7">
        <v>7</v>
      </c>
      <c r="B27" s="6" t="s">
        <v>16</v>
      </c>
      <c r="C27" s="23">
        <v>18</v>
      </c>
      <c r="D27" s="15">
        <v>101</v>
      </c>
      <c r="E27" s="28">
        <f t="shared" si="4"/>
        <v>83</v>
      </c>
      <c r="F27" s="8">
        <v>1</v>
      </c>
      <c r="G27" s="15">
        <v>18</v>
      </c>
      <c r="H27" s="6">
        <f t="shared" si="5"/>
        <v>19</v>
      </c>
      <c r="I27" s="9">
        <v>1000</v>
      </c>
      <c r="J27" s="8">
        <v>4</v>
      </c>
      <c r="K27" s="24">
        <v>18</v>
      </c>
      <c r="L27" s="18">
        <v>19726</v>
      </c>
    </row>
    <row r="28" spans="1:12" ht="14.25" x14ac:dyDescent="0.15">
      <c r="A28" s="7">
        <v>8</v>
      </c>
      <c r="B28" s="6" t="s">
        <v>8</v>
      </c>
      <c r="C28" s="26">
        <v>19</v>
      </c>
      <c r="D28" s="15">
        <v>105</v>
      </c>
      <c r="E28" s="28">
        <f t="shared" si="4"/>
        <v>86</v>
      </c>
      <c r="F28" s="8">
        <v>1</v>
      </c>
      <c r="G28" s="15">
        <v>3</v>
      </c>
      <c r="H28" s="6">
        <f t="shared" si="5"/>
        <v>4</v>
      </c>
      <c r="I28" s="9">
        <v>4000</v>
      </c>
      <c r="J28" s="8">
        <v>4</v>
      </c>
      <c r="K28" s="24">
        <v>18.7</v>
      </c>
      <c r="L28" s="18">
        <v>19234</v>
      </c>
    </row>
    <row r="29" spans="1:12" ht="14.25" x14ac:dyDescent="0.15">
      <c r="A29" s="7"/>
      <c r="B29" s="6" t="s">
        <v>18</v>
      </c>
      <c r="C29" s="23">
        <v>15.9</v>
      </c>
      <c r="D29" s="15">
        <v>0</v>
      </c>
      <c r="E29" s="25" t="str">
        <f t="shared" si="4"/>
        <v/>
      </c>
      <c r="F29" s="8">
        <v>0</v>
      </c>
      <c r="G29" s="15">
        <v>1</v>
      </c>
      <c r="H29" s="6">
        <f t="shared" si="5"/>
        <v>1</v>
      </c>
      <c r="I29" s="9">
        <v>1000</v>
      </c>
      <c r="J29" s="8">
        <v>1</v>
      </c>
      <c r="K29" s="24">
        <v>15.9</v>
      </c>
      <c r="L29" s="18">
        <v>21628</v>
      </c>
    </row>
    <row r="30" spans="1:12" ht="14.25" x14ac:dyDescent="0.15">
      <c r="A30" s="7"/>
      <c r="B30" s="6" t="s">
        <v>22</v>
      </c>
      <c r="C30" s="23">
        <v>23.4</v>
      </c>
      <c r="D30" s="15">
        <v>0</v>
      </c>
      <c r="E30" s="25" t="str">
        <f t="shared" ref="E30:E32" si="6">IF(D30=0,"",D30-C30)</f>
        <v/>
      </c>
      <c r="F30" s="8">
        <v>0</v>
      </c>
      <c r="G30" s="15">
        <v>0</v>
      </c>
      <c r="H30" s="6">
        <f t="shared" ref="H30:H32" si="7">F30+G30</f>
        <v>0</v>
      </c>
      <c r="I30" s="9">
        <v>0</v>
      </c>
      <c r="J30" s="8">
        <v>0</v>
      </c>
      <c r="K30" s="24">
        <v>23.4</v>
      </c>
      <c r="L30" s="18">
        <v>14644</v>
      </c>
    </row>
    <row r="31" spans="1:12" ht="14.25" x14ac:dyDescent="0.15">
      <c r="A31" s="7"/>
      <c r="B31" s="6" t="s">
        <v>7</v>
      </c>
      <c r="C31" s="23">
        <v>30.8</v>
      </c>
      <c r="D31" s="15">
        <v>0</v>
      </c>
      <c r="E31" s="25" t="str">
        <f t="shared" si="6"/>
        <v/>
      </c>
      <c r="F31" s="8">
        <v>0</v>
      </c>
      <c r="G31" s="15">
        <v>0</v>
      </c>
      <c r="H31" s="6">
        <f t="shared" si="7"/>
        <v>0</v>
      </c>
      <c r="I31" s="9">
        <v>0</v>
      </c>
      <c r="J31" s="8">
        <v>0</v>
      </c>
      <c r="K31" s="24">
        <v>30.8</v>
      </c>
      <c r="L31" s="18">
        <v>20091</v>
      </c>
    </row>
    <row r="32" spans="1:12" ht="14.25" x14ac:dyDescent="0.15">
      <c r="A32" s="7"/>
      <c r="B32" s="6" t="s">
        <v>10</v>
      </c>
      <c r="C32" s="23">
        <v>15.4</v>
      </c>
      <c r="D32" s="15">
        <v>0</v>
      </c>
      <c r="E32" s="25" t="str">
        <f t="shared" si="6"/>
        <v/>
      </c>
      <c r="F32" s="8">
        <v>0</v>
      </c>
      <c r="G32" s="15">
        <v>0</v>
      </c>
      <c r="H32" s="6">
        <f t="shared" si="7"/>
        <v>0</v>
      </c>
      <c r="I32" s="9">
        <v>0</v>
      </c>
      <c r="J32" s="8">
        <v>0</v>
      </c>
      <c r="K32" s="24">
        <v>15.4</v>
      </c>
      <c r="L32" s="18">
        <v>16654</v>
      </c>
    </row>
    <row r="33" spans="1:12" ht="14.25" x14ac:dyDescent="0.15">
      <c r="A33" s="7"/>
      <c r="B33" s="6"/>
      <c r="C33" s="23"/>
      <c r="D33" s="15"/>
      <c r="E33" s="25"/>
      <c r="F33" s="8"/>
      <c r="G33" s="15"/>
      <c r="H33" s="6"/>
      <c r="I33" s="9"/>
      <c r="J33" s="8"/>
      <c r="K33" s="24"/>
      <c r="L33" s="18"/>
    </row>
    <row r="34" spans="1:12" ht="14.25" x14ac:dyDescent="0.15">
      <c r="A34" s="7"/>
      <c r="B34" s="6"/>
      <c r="C34" s="15"/>
      <c r="D34" s="15"/>
      <c r="E34" s="8"/>
      <c r="F34" s="8"/>
      <c r="G34" s="15"/>
      <c r="H34" s="6"/>
      <c r="I34" s="9"/>
      <c r="J34" s="8"/>
      <c r="K34" s="6"/>
      <c r="L34" s="18"/>
    </row>
    <row r="35" spans="1:12" ht="15" thickBot="1" x14ac:dyDescent="0.2">
      <c r="A35" s="10"/>
      <c r="B35" s="11"/>
      <c r="C35" s="16"/>
      <c r="D35" s="16"/>
      <c r="E35" s="12"/>
      <c r="F35" s="12">
        <f>SUM(F20:F34)</f>
        <v>32</v>
      </c>
      <c r="G35" s="12">
        <f>SUM(G20:G34)</f>
        <v>92</v>
      </c>
      <c r="H35" s="11">
        <f>SUM(H20:H34)</f>
        <v>124</v>
      </c>
      <c r="I35" s="13">
        <f>SUM(I20:I34)</f>
        <v>9000</v>
      </c>
      <c r="J35" s="12">
        <f>SUM(J20:J34)</f>
        <v>28</v>
      </c>
      <c r="K35" s="19"/>
      <c r="L35" s="20"/>
    </row>
    <row r="36" spans="1:12" ht="15" customHeight="1" x14ac:dyDescent="0.15"/>
    <row r="37" spans="1:12" ht="15" thickBot="1" x14ac:dyDescent="0.2">
      <c r="A37" s="29" t="s">
        <v>26</v>
      </c>
      <c r="B37" s="29"/>
      <c r="C37" s="29"/>
      <c r="D37" s="29"/>
      <c r="E37" s="29"/>
      <c r="F37" s="1"/>
      <c r="G37" s="1"/>
      <c r="H37" s="3"/>
      <c r="I37" s="2"/>
      <c r="J37" s="1"/>
      <c r="K37" s="3"/>
    </row>
    <row r="38" spans="1:12" ht="14.25" x14ac:dyDescent="0.15">
      <c r="A38" s="4" t="s">
        <v>0</v>
      </c>
      <c r="B38" s="5" t="s">
        <v>1</v>
      </c>
      <c r="C38" s="5" t="s">
        <v>12</v>
      </c>
      <c r="D38" s="14" t="s">
        <v>13</v>
      </c>
      <c r="E38" s="5" t="s">
        <v>14</v>
      </c>
      <c r="F38" s="5" t="s">
        <v>23</v>
      </c>
      <c r="G38" s="14" t="s">
        <v>15</v>
      </c>
      <c r="H38" s="5" t="s">
        <v>2</v>
      </c>
      <c r="I38" s="5" t="s">
        <v>3</v>
      </c>
      <c r="J38" s="21" t="s">
        <v>4</v>
      </c>
      <c r="K38" s="5" t="s">
        <v>5</v>
      </c>
      <c r="L38" s="17" t="s">
        <v>19</v>
      </c>
    </row>
    <row r="39" spans="1:12" ht="14.25" x14ac:dyDescent="0.15">
      <c r="A39" s="7">
        <v>1</v>
      </c>
      <c r="B39" s="6" t="s">
        <v>9</v>
      </c>
      <c r="C39" s="23">
        <v>16</v>
      </c>
      <c r="D39" s="15">
        <v>88</v>
      </c>
      <c r="E39" s="25">
        <f t="shared" ref="E39:E47" si="8">IF(D39=0,"",D39-C39)</f>
        <v>72</v>
      </c>
      <c r="F39" s="8">
        <v>10</v>
      </c>
      <c r="G39" s="15">
        <v>15</v>
      </c>
      <c r="H39" s="6">
        <f t="shared" ref="H39:H47" si="9">F39+G39</f>
        <v>25</v>
      </c>
      <c r="I39" s="9">
        <v>0</v>
      </c>
      <c r="J39" s="8">
        <v>3</v>
      </c>
      <c r="K39" s="24">
        <v>16</v>
      </c>
      <c r="L39" s="18">
        <v>21427</v>
      </c>
    </row>
    <row r="40" spans="1:12" ht="14.25" x14ac:dyDescent="0.15">
      <c r="A40" s="7">
        <v>2</v>
      </c>
      <c r="B40" s="6" t="s">
        <v>21</v>
      </c>
      <c r="C40" s="23">
        <v>30.1</v>
      </c>
      <c r="D40" s="15">
        <v>107</v>
      </c>
      <c r="E40" s="25">
        <f t="shared" si="8"/>
        <v>76.900000000000006</v>
      </c>
      <c r="F40" s="8">
        <v>7</v>
      </c>
      <c r="G40" s="8">
        <v>7</v>
      </c>
      <c r="H40" s="6">
        <f t="shared" si="9"/>
        <v>14</v>
      </c>
      <c r="I40" s="9">
        <v>0</v>
      </c>
      <c r="J40" s="8">
        <v>2</v>
      </c>
      <c r="K40" s="24">
        <v>23.7</v>
      </c>
      <c r="L40" s="18">
        <v>20549</v>
      </c>
    </row>
    <row r="41" spans="1:12" ht="14.25" x14ac:dyDescent="0.15">
      <c r="A41" s="7">
        <v>3</v>
      </c>
      <c r="B41" s="6" t="s">
        <v>17</v>
      </c>
      <c r="C41" s="26">
        <v>14</v>
      </c>
      <c r="D41" s="15">
        <v>91</v>
      </c>
      <c r="E41" s="25">
        <f t="shared" si="8"/>
        <v>77</v>
      </c>
      <c r="F41" s="8">
        <v>5</v>
      </c>
      <c r="G41" s="15">
        <v>7</v>
      </c>
      <c r="H41" s="6">
        <f t="shared" si="9"/>
        <v>12</v>
      </c>
      <c r="I41" s="9">
        <v>1000</v>
      </c>
      <c r="J41" s="8">
        <v>3</v>
      </c>
      <c r="K41" s="24">
        <v>18.3</v>
      </c>
      <c r="L41" s="18">
        <v>18739</v>
      </c>
    </row>
    <row r="42" spans="1:12" ht="14.25" x14ac:dyDescent="0.15">
      <c r="A42" s="7">
        <v>4</v>
      </c>
      <c r="B42" s="6" t="s">
        <v>16</v>
      </c>
      <c r="C42" s="23">
        <v>18</v>
      </c>
      <c r="D42" s="15">
        <v>95</v>
      </c>
      <c r="E42" s="25">
        <f t="shared" si="8"/>
        <v>77</v>
      </c>
      <c r="F42" s="8">
        <v>4</v>
      </c>
      <c r="G42" s="15">
        <v>14</v>
      </c>
      <c r="H42" s="6">
        <f t="shared" si="9"/>
        <v>18</v>
      </c>
      <c r="I42" s="9">
        <v>0</v>
      </c>
      <c r="J42" s="8">
        <v>3</v>
      </c>
      <c r="K42" s="24">
        <v>18</v>
      </c>
      <c r="L42" s="18">
        <v>19726</v>
      </c>
    </row>
    <row r="43" spans="1:12" ht="14.25" x14ac:dyDescent="0.15">
      <c r="A43" s="7">
        <v>5</v>
      </c>
      <c r="B43" s="6" t="s">
        <v>6</v>
      </c>
      <c r="C43" s="26">
        <v>13.9</v>
      </c>
      <c r="D43" s="15">
        <v>92</v>
      </c>
      <c r="E43" s="25">
        <f t="shared" si="8"/>
        <v>78.099999999999994</v>
      </c>
      <c r="F43" s="8">
        <v>3</v>
      </c>
      <c r="G43" s="15">
        <v>3</v>
      </c>
      <c r="H43" s="6">
        <f t="shared" si="9"/>
        <v>6</v>
      </c>
      <c r="I43" s="9">
        <v>1000</v>
      </c>
      <c r="J43" s="8">
        <v>2</v>
      </c>
      <c r="K43" s="24">
        <v>19.899999999999999</v>
      </c>
      <c r="L43" s="18">
        <v>18362</v>
      </c>
    </row>
    <row r="44" spans="1:12" ht="14.25" x14ac:dyDescent="0.15">
      <c r="A44" s="7">
        <v>6</v>
      </c>
      <c r="B44" s="6" t="s">
        <v>18</v>
      </c>
      <c r="C44" s="23">
        <v>15.9</v>
      </c>
      <c r="D44" s="15">
        <v>96</v>
      </c>
      <c r="E44" s="28">
        <f t="shared" si="8"/>
        <v>80.099999999999994</v>
      </c>
      <c r="F44" s="8">
        <v>1</v>
      </c>
      <c r="G44" s="15">
        <v>0</v>
      </c>
      <c r="H44" s="6">
        <f t="shared" si="9"/>
        <v>1</v>
      </c>
      <c r="I44" s="9">
        <v>1000</v>
      </c>
      <c r="J44" s="8">
        <v>1</v>
      </c>
      <c r="K44" s="24">
        <v>15.9</v>
      </c>
      <c r="L44" s="18">
        <v>21628</v>
      </c>
    </row>
    <row r="45" spans="1:12" ht="14.25" x14ac:dyDescent="0.15">
      <c r="A45" s="7">
        <v>7</v>
      </c>
      <c r="B45" s="6" t="s">
        <v>8</v>
      </c>
      <c r="C45" s="26">
        <v>19</v>
      </c>
      <c r="D45" s="15">
        <v>108</v>
      </c>
      <c r="E45" s="28">
        <f t="shared" si="8"/>
        <v>89</v>
      </c>
      <c r="F45" s="8">
        <v>1</v>
      </c>
      <c r="G45" s="15">
        <v>2</v>
      </c>
      <c r="H45" s="6">
        <f t="shared" si="9"/>
        <v>3</v>
      </c>
      <c r="I45" s="9">
        <v>3000</v>
      </c>
      <c r="J45" s="8">
        <v>3</v>
      </c>
      <c r="K45" s="24">
        <v>18.7</v>
      </c>
      <c r="L45" s="18">
        <v>19234</v>
      </c>
    </row>
    <row r="46" spans="1:12" ht="14.25" x14ac:dyDescent="0.15">
      <c r="A46" s="7"/>
      <c r="B46" s="6" t="s">
        <v>11</v>
      </c>
      <c r="C46" s="23">
        <v>40</v>
      </c>
      <c r="D46" s="15">
        <v>0</v>
      </c>
      <c r="E46" s="25" t="str">
        <f t="shared" si="8"/>
        <v/>
      </c>
      <c r="F46" s="8">
        <v>0</v>
      </c>
      <c r="G46" s="15">
        <v>12</v>
      </c>
      <c r="H46" s="6">
        <f t="shared" si="9"/>
        <v>12</v>
      </c>
      <c r="I46" s="9">
        <v>0</v>
      </c>
      <c r="J46" s="8">
        <v>2</v>
      </c>
      <c r="K46" s="24">
        <v>0</v>
      </c>
      <c r="L46" s="18">
        <v>19641</v>
      </c>
    </row>
    <row r="47" spans="1:12" ht="14.25" x14ac:dyDescent="0.15">
      <c r="A47" s="7"/>
      <c r="B47" s="6" t="s">
        <v>20</v>
      </c>
      <c r="C47" s="23">
        <v>18.7</v>
      </c>
      <c r="D47" s="15">
        <v>0</v>
      </c>
      <c r="E47" s="25" t="str">
        <f t="shared" si="8"/>
        <v/>
      </c>
      <c r="F47" s="8">
        <v>0</v>
      </c>
      <c r="G47" s="15">
        <v>1</v>
      </c>
      <c r="H47" s="6">
        <f t="shared" si="9"/>
        <v>1</v>
      </c>
      <c r="I47" s="9">
        <v>0</v>
      </c>
      <c r="J47" s="8">
        <v>1</v>
      </c>
      <c r="K47" s="24">
        <v>18.7</v>
      </c>
      <c r="L47" s="18">
        <v>17607</v>
      </c>
    </row>
    <row r="48" spans="1:12" ht="14.25" x14ac:dyDescent="0.15">
      <c r="A48" s="7"/>
      <c r="B48" s="6" t="s">
        <v>22</v>
      </c>
      <c r="C48" s="23">
        <v>23.4</v>
      </c>
      <c r="D48" s="15">
        <v>0</v>
      </c>
      <c r="E48" s="25" t="str">
        <f t="shared" ref="E48:E50" si="10">IF(D48=0,"",D48-C48)</f>
        <v/>
      </c>
      <c r="F48" s="8">
        <v>0</v>
      </c>
      <c r="G48" s="15">
        <v>0</v>
      </c>
      <c r="H48" s="6">
        <f t="shared" ref="H48:H50" si="11">F48+G48</f>
        <v>0</v>
      </c>
      <c r="I48" s="9">
        <v>0</v>
      </c>
      <c r="J48" s="8">
        <v>0</v>
      </c>
      <c r="K48" s="24">
        <v>23.4</v>
      </c>
      <c r="L48" s="18">
        <v>14644</v>
      </c>
    </row>
    <row r="49" spans="1:12" ht="14.25" x14ac:dyDescent="0.15">
      <c r="A49" s="7"/>
      <c r="B49" s="6" t="s">
        <v>7</v>
      </c>
      <c r="C49" s="23">
        <v>30.8</v>
      </c>
      <c r="D49" s="15">
        <v>0</v>
      </c>
      <c r="E49" s="25" t="str">
        <f t="shared" si="10"/>
        <v/>
      </c>
      <c r="F49" s="8">
        <v>0</v>
      </c>
      <c r="G49" s="15">
        <v>0</v>
      </c>
      <c r="H49" s="6">
        <f t="shared" si="11"/>
        <v>0</v>
      </c>
      <c r="I49" s="9">
        <v>0</v>
      </c>
      <c r="J49" s="8">
        <v>0</v>
      </c>
      <c r="K49" s="24">
        <v>30.8</v>
      </c>
      <c r="L49" s="18">
        <v>20091</v>
      </c>
    </row>
    <row r="50" spans="1:12" ht="14.25" x14ac:dyDescent="0.15">
      <c r="A50" s="7"/>
      <c r="B50" s="6" t="s">
        <v>10</v>
      </c>
      <c r="C50" s="23">
        <v>15.4</v>
      </c>
      <c r="D50" s="15">
        <v>0</v>
      </c>
      <c r="E50" s="25" t="str">
        <f t="shared" si="10"/>
        <v/>
      </c>
      <c r="F50" s="8">
        <v>0</v>
      </c>
      <c r="G50" s="15">
        <v>0</v>
      </c>
      <c r="H50" s="6">
        <f t="shared" si="11"/>
        <v>0</v>
      </c>
      <c r="I50" s="9">
        <v>0</v>
      </c>
      <c r="J50" s="8">
        <v>0</v>
      </c>
      <c r="K50" s="24">
        <v>15.4</v>
      </c>
      <c r="L50" s="18">
        <v>16654</v>
      </c>
    </row>
    <row r="51" spans="1:12" ht="14.25" x14ac:dyDescent="0.15">
      <c r="A51" s="7"/>
      <c r="B51" s="6"/>
      <c r="C51" s="23"/>
      <c r="D51" s="15"/>
      <c r="E51" s="25"/>
      <c r="F51" s="8"/>
      <c r="G51" s="15"/>
      <c r="H51" s="6"/>
      <c r="I51" s="9"/>
      <c r="J51" s="8"/>
      <c r="K51" s="24"/>
      <c r="L51" s="18"/>
    </row>
    <row r="52" spans="1:12" ht="14.25" x14ac:dyDescent="0.15">
      <c r="A52" s="7"/>
      <c r="B52" s="6"/>
      <c r="C52" s="15"/>
      <c r="D52" s="15"/>
      <c r="E52" s="8"/>
      <c r="F52" s="8"/>
      <c r="G52" s="15"/>
      <c r="H52" s="6"/>
      <c r="I52" s="9"/>
      <c r="J52" s="8"/>
      <c r="K52" s="6"/>
      <c r="L52" s="18"/>
    </row>
    <row r="53" spans="1:12" ht="15" thickBot="1" x14ac:dyDescent="0.2">
      <c r="A53" s="10"/>
      <c r="B53" s="11"/>
      <c r="C53" s="16"/>
      <c r="D53" s="16"/>
      <c r="E53" s="12"/>
      <c r="F53" s="12">
        <f>SUM(F38:F52)</f>
        <v>31</v>
      </c>
      <c r="G53" s="12">
        <f>SUM(G38:G52)</f>
        <v>61</v>
      </c>
      <c r="H53" s="11">
        <f>SUM(H38:H52)</f>
        <v>92</v>
      </c>
      <c r="I53" s="13">
        <f>SUM(I38:I52)</f>
        <v>6000</v>
      </c>
      <c r="J53" s="12">
        <f>SUM(J38:J52)</f>
        <v>20</v>
      </c>
      <c r="K53" s="19"/>
      <c r="L53" s="20"/>
    </row>
    <row r="54" spans="1:12" ht="15" customHeight="1" x14ac:dyDescent="0.15"/>
    <row r="55" spans="1:12" ht="15" thickBot="1" x14ac:dyDescent="0.2">
      <c r="A55" s="29" t="s">
        <v>25</v>
      </c>
      <c r="B55" s="29"/>
      <c r="C55" s="29"/>
      <c r="D55" s="29"/>
      <c r="E55" s="29"/>
      <c r="F55" s="1"/>
      <c r="G55" s="1"/>
      <c r="H55" s="3"/>
      <c r="I55" s="2"/>
      <c r="J55" s="1"/>
      <c r="K55" s="3"/>
    </row>
    <row r="56" spans="1:12" ht="14.25" x14ac:dyDescent="0.15">
      <c r="A56" s="4" t="s">
        <v>0</v>
      </c>
      <c r="B56" s="5" t="s">
        <v>1</v>
      </c>
      <c r="C56" s="5" t="s">
        <v>12</v>
      </c>
      <c r="D56" s="14" t="s">
        <v>13</v>
      </c>
      <c r="E56" s="5" t="s">
        <v>14</v>
      </c>
      <c r="F56" s="5" t="s">
        <v>23</v>
      </c>
      <c r="G56" s="14" t="s">
        <v>15</v>
      </c>
      <c r="H56" s="5" t="s">
        <v>2</v>
      </c>
      <c r="I56" s="5" t="s">
        <v>3</v>
      </c>
      <c r="J56" s="21" t="s">
        <v>4</v>
      </c>
      <c r="K56" s="5" t="s">
        <v>5</v>
      </c>
      <c r="L56" s="17" t="s">
        <v>19</v>
      </c>
    </row>
    <row r="57" spans="1:12" ht="14.25" x14ac:dyDescent="0.15">
      <c r="A57" s="7">
        <v>1</v>
      </c>
      <c r="B57" s="6" t="s">
        <v>9</v>
      </c>
      <c r="C57" s="23">
        <v>16</v>
      </c>
      <c r="D57" s="15">
        <v>80</v>
      </c>
      <c r="E57" s="27">
        <f t="shared" ref="E57:E64" si="12">IF(D57=0,"",D57-C57)</f>
        <v>64</v>
      </c>
      <c r="F57" s="8">
        <v>10</v>
      </c>
      <c r="G57" s="15">
        <v>5</v>
      </c>
      <c r="H57" s="6">
        <f t="shared" ref="H57:H64" si="13">F57+G57</f>
        <v>15</v>
      </c>
      <c r="I57" s="9">
        <v>0</v>
      </c>
      <c r="J57" s="8">
        <v>2</v>
      </c>
      <c r="K57" s="24">
        <v>16</v>
      </c>
      <c r="L57" s="18">
        <v>21427</v>
      </c>
    </row>
    <row r="58" spans="1:12" ht="14.25" x14ac:dyDescent="0.15">
      <c r="A58" s="7">
        <v>2</v>
      </c>
      <c r="B58" s="6" t="s">
        <v>21</v>
      </c>
      <c r="C58" s="23">
        <v>30.1</v>
      </c>
      <c r="D58" s="15">
        <v>95</v>
      </c>
      <c r="E58" s="27">
        <f t="shared" si="12"/>
        <v>64.900000000000006</v>
      </c>
      <c r="F58" s="8">
        <v>7</v>
      </c>
      <c r="G58" s="8">
        <v>0</v>
      </c>
      <c r="H58" s="6">
        <f t="shared" si="13"/>
        <v>7</v>
      </c>
      <c r="I58" s="9">
        <v>0</v>
      </c>
      <c r="J58" s="8">
        <v>1</v>
      </c>
      <c r="K58" s="24">
        <v>23.7</v>
      </c>
      <c r="L58" s="18">
        <v>20549</v>
      </c>
    </row>
    <row r="59" spans="1:12" ht="14.25" x14ac:dyDescent="0.15">
      <c r="A59" s="7">
        <v>3</v>
      </c>
      <c r="B59" s="6" t="s">
        <v>11</v>
      </c>
      <c r="C59" s="23">
        <v>40</v>
      </c>
      <c r="D59" s="15">
        <v>109</v>
      </c>
      <c r="E59" s="27">
        <f t="shared" si="12"/>
        <v>69</v>
      </c>
      <c r="F59" s="8">
        <v>5</v>
      </c>
      <c r="G59" s="15">
        <v>7</v>
      </c>
      <c r="H59" s="6">
        <f t="shared" si="13"/>
        <v>12</v>
      </c>
      <c r="I59" s="9">
        <v>0</v>
      </c>
      <c r="J59" s="8">
        <v>2</v>
      </c>
      <c r="K59" s="24">
        <v>0</v>
      </c>
      <c r="L59" s="18">
        <v>19641</v>
      </c>
    </row>
    <row r="60" spans="1:12" ht="14.25" x14ac:dyDescent="0.15">
      <c r="A60" s="7">
        <v>4</v>
      </c>
      <c r="B60" s="6" t="s">
        <v>16</v>
      </c>
      <c r="C60" s="23">
        <v>18</v>
      </c>
      <c r="D60" s="15">
        <v>88</v>
      </c>
      <c r="E60" s="25">
        <f t="shared" si="12"/>
        <v>70</v>
      </c>
      <c r="F60" s="8">
        <v>4</v>
      </c>
      <c r="G60" s="15">
        <v>10</v>
      </c>
      <c r="H60" s="6">
        <f t="shared" si="13"/>
        <v>14</v>
      </c>
      <c r="I60" s="9">
        <v>0</v>
      </c>
      <c r="J60" s="8">
        <v>2</v>
      </c>
      <c r="K60" s="24">
        <v>18</v>
      </c>
      <c r="L60" s="18">
        <v>19726</v>
      </c>
    </row>
    <row r="61" spans="1:12" ht="14.25" x14ac:dyDescent="0.15">
      <c r="A61" s="7">
        <v>5</v>
      </c>
      <c r="B61" s="6" t="s">
        <v>17</v>
      </c>
      <c r="C61" s="26">
        <v>14</v>
      </c>
      <c r="D61" s="15">
        <v>85</v>
      </c>
      <c r="E61" s="25">
        <f t="shared" si="12"/>
        <v>71</v>
      </c>
      <c r="F61" s="8">
        <v>3</v>
      </c>
      <c r="G61" s="15">
        <v>4</v>
      </c>
      <c r="H61" s="6">
        <f t="shared" si="13"/>
        <v>7</v>
      </c>
      <c r="I61" s="9">
        <v>1000</v>
      </c>
      <c r="J61" s="8">
        <v>2</v>
      </c>
      <c r="K61" s="24">
        <v>18.3</v>
      </c>
      <c r="L61" s="18">
        <v>18739</v>
      </c>
    </row>
    <row r="62" spans="1:12" ht="14.25" x14ac:dyDescent="0.15">
      <c r="A62" s="7">
        <v>6</v>
      </c>
      <c r="B62" s="6" t="s">
        <v>20</v>
      </c>
      <c r="C62" s="23">
        <v>18.7</v>
      </c>
      <c r="D62" s="15">
        <v>93</v>
      </c>
      <c r="E62" s="25">
        <f t="shared" si="12"/>
        <v>74.3</v>
      </c>
      <c r="F62" s="8">
        <v>1</v>
      </c>
      <c r="G62" s="15">
        <v>0</v>
      </c>
      <c r="H62" s="6">
        <f t="shared" si="13"/>
        <v>1</v>
      </c>
      <c r="I62" s="9">
        <v>0</v>
      </c>
      <c r="J62" s="8">
        <v>1</v>
      </c>
      <c r="K62" s="24">
        <v>18.7</v>
      </c>
      <c r="L62" s="18">
        <v>17607</v>
      </c>
    </row>
    <row r="63" spans="1:12" ht="14.25" x14ac:dyDescent="0.15">
      <c r="A63" s="7">
        <v>7</v>
      </c>
      <c r="B63" s="6" t="s">
        <v>8</v>
      </c>
      <c r="C63" s="26">
        <v>19</v>
      </c>
      <c r="D63" s="15">
        <v>124</v>
      </c>
      <c r="E63" s="28">
        <f t="shared" si="12"/>
        <v>105</v>
      </c>
      <c r="F63" s="8">
        <v>1</v>
      </c>
      <c r="G63" s="15">
        <v>1</v>
      </c>
      <c r="H63" s="6">
        <f t="shared" si="13"/>
        <v>2</v>
      </c>
      <c r="I63" s="9">
        <v>2000</v>
      </c>
      <c r="J63" s="8">
        <v>2</v>
      </c>
      <c r="K63" s="24">
        <v>18.7</v>
      </c>
      <c r="L63" s="18">
        <v>19234</v>
      </c>
    </row>
    <row r="64" spans="1:12" ht="14.25" x14ac:dyDescent="0.15">
      <c r="A64" s="7"/>
      <c r="B64" s="6" t="s">
        <v>6</v>
      </c>
      <c r="C64" s="26">
        <v>13.9</v>
      </c>
      <c r="D64" s="15">
        <v>0</v>
      </c>
      <c r="E64" s="25" t="str">
        <f t="shared" si="12"/>
        <v/>
      </c>
      <c r="F64" s="8">
        <v>0</v>
      </c>
      <c r="G64" s="15">
        <v>3</v>
      </c>
      <c r="H64" s="6">
        <f t="shared" si="13"/>
        <v>3</v>
      </c>
      <c r="I64" s="9">
        <v>1000</v>
      </c>
      <c r="J64" s="8">
        <v>1</v>
      </c>
      <c r="K64" s="24">
        <v>19.899999999999999</v>
      </c>
      <c r="L64" s="18">
        <v>18362</v>
      </c>
    </row>
    <row r="65" spans="1:12" ht="14.25" x14ac:dyDescent="0.15">
      <c r="A65" s="7"/>
      <c r="B65" s="6" t="s">
        <v>18</v>
      </c>
      <c r="C65" s="23">
        <v>15.9</v>
      </c>
      <c r="D65" s="15">
        <v>0</v>
      </c>
      <c r="E65" s="25" t="str">
        <f t="shared" ref="E65:E68" si="14">IF(D65=0,"",D65-C65)</f>
        <v/>
      </c>
      <c r="F65" s="8">
        <v>0</v>
      </c>
      <c r="G65" s="15">
        <v>0</v>
      </c>
      <c r="H65" s="6">
        <f t="shared" ref="H65:H68" si="15">F65+G65</f>
        <v>0</v>
      </c>
      <c r="I65" s="9">
        <v>0</v>
      </c>
      <c r="J65" s="8">
        <v>0</v>
      </c>
      <c r="K65" s="24">
        <v>15.9</v>
      </c>
      <c r="L65" s="18">
        <v>21628</v>
      </c>
    </row>
    <row r="66" spans="1:12" ht="14.25" x14ac:dyDescent="0.15">
      <c r="A66" s="7"/>
      <c r="B66" s="6" t="s">
        <v>22</v>
      </c>
      <c r="C66" s="23">
        <v>23.4</v>
      </c>
      <c r="D66" s="15">
        <v>0</v>
      </c>
      <c r="E66" s="25" t="str">
        <f t="shared" si="14"/>
        <v/>
      </c>
      <c r="F66" s="8">
        <v>0</v>
      </c>
      <c r="G66" s="15">
        <v>0</v>
      </c>
      <c r="H66" s="6">
        <f t="shared" si="15"/>
        <v>0</v>
      </c>
      <c r="I66" s="9">
        <v>0</v>
      </c>
      <c r="J66" s="8">
        <v>0</v>
      </c>
      <c r="K66" s="24">
        <v>23.4</v>
      </c>
      <c r="L66" s="18">
        <v>14644</v>
      </c>
    </row>
    <row r="67" spans="1:12" ht="14.25" x14ac:dyDescent="0.15">
      <c r="A67" s="7"/>
      <c r="B67" s="6" t="s">
        <v>7</v>
      </c>
      <c r="C67" s="23">
        <v>30.8</v>
      </c>
      <c r="D67" s="15">
        <v>0</v>
      </c>
      <c r="E67" s="25" t="str">
        <f t="shared" si="14"/>
        <v/>
      </c>
      <c r="F67" s="8">
        <v>0</v>
      </c>
      <c r="G67" s="15">
        <v>0</v>
      </c>
      <c r="H67" s="6">
        <f t="shared" si="15"/>
        <v>0</v>
      </c>
      <c r="I67" s="9">
        <v>0</v>
      </c>
      <c r="J67" s="8">
        <v>0</v>
      </c>
      <c r="K67" s="24">
        <v>30.8</v>
      </c>
      <c r="L67" s="18">
        <v>20091</v>
      </c>
    </row>
    <row r="68" spans="1:12" ht="14.25" x14ac:dyDescent="0.15">
      <c r="A68" s="7"/>
      <c r="B68" s="6" t="s">
        <v>10</v>
      </c>
      <c r="C68" s="23">
        <v>15.4</v>
      </c>
      <c r="D68" s="15">
        <v>0</v>
      </c>
      <c r="E68" s="25" t="str">
        <f t="shared" si="14"/>
        <v/>
      </c>
      <c r="F68" s="8">
        <v>0</v>
      </c>
      <c r="G68" s="15">
        <v>0</v>
      </c>
      <c r="H68" s="6">
        <f t="shared" si="15"/>
        <v>0</v>
      </c>
      <c r="I68" s="9">
        <v>0</v>
      </c>
      <c r="J68" s="8">
        <v>0</v>
      </c>
      <c r="K68" s="24">
        <v>15.4</v>
      </c>
      <c r="L68" s="18">
        <v>16654</v>
      </c>
    </row>
    <row r="69" spans="1:12" ht="14.25" x14ac:dyDescent="0.15">
      <c r="A69" s="7"/>
      <c r="B69" s="6"/>
      <c r="C69" s="23"/>
      <c r="D69" s="15"/>
      <c r="E69" s="25"/>
      <c r="F69" s="8"/>
      <c r="G69" s="15"/>
      <c r="H69" s="6"/>
      <c r="I69" s="9"/>
      <c r="J69" s="8"/>
      <c r="K69" s="24"/>
      <c r="L69" s="18"/>
    </row>
    <row r="70" spans="1:12" ht="14.25" x14ac:dyDescent="0.15">
      <c r="A70" s="7"/>
      <c r="B70" s="6"/>
      <c r="C70" s="15"/>
      <c r="D70" s="15"/>
      <c r="E70" s="8"/>
      <c r="F70" s="8"/>
      <c r="G70" s="15"/>
      <c r="H70" s="6"/>
      <c r="I70" s="9"/>
      <c r="J70" s="8"/>
      <c r="K70" s="6"/>
      <c r="L70" s="18"/>
    </row>
    <row r="71" spans="1:12" ht="15" thickBot="1" x14ac:dyDescent="0.2">
      <c r="A71" s="10"/>
      <c r="B71" s="11"/>
      <c r="C71" s="16"/>
      <c r="D71" s="16"/>
      <c r="E71" s="12"/>
      <c r="F71" s="12">
        <f>SUM(F56:F70)</f>
        <v>31</v>
      </c>
      <c r="G71" s="12">
        <f>SUM(G56:G70)</f>
        <v>30</v>
      </c>
      <c r="H71" s="11">
        <f>SUM(H56:H70)</f>
        <v>61</v>
      </c>
      <c r="I71" s="13">
        <f>SUM(I56:I70)</f>
        <v>4000</v>
      </c>
      <c r="J71" s="12">
        <f>SUM(J56:J70)</f>
        <v>13</v>
      </c>
      <c r="K71" s="19"/>
      <c r="L71" s="20"/>
    </row>
    <row r="72" spans="1:12" ht="13.15" customHeight="1" x14ac:dyDescent="0.15"/>
    <row r="73" spans="1:12" ht="15" thickBot="1" x14ac:dyDescent="0.2">
      <c r="A73" s="29" t="s">
        <v>24</v>
      </c>
      <c r="B73" s="29"/>
      <c r="C73" s="29"/>
      <c r="D73" s="29"/>
      <c r="E73" s="29"/>
      <c r="F73" s="1"/>
      <c r="G73" s="1"/>
      <c r="H73" s="3"/>
      <c r="I73" s="2"/>
      <c r="J73" s="1"/>
      <c r="K73" s="3"/>
    </row>
    <row r="74" spans="1:12" ht="14.25" x14ac:dyDescent="0.15">
      <c r="A74" s="4" t="s">
        <v>0</v>
      </c>
      <c r="B74" s="5" t="s">
        <v>1</v>
      </c>
      <c r="C74" s="5" t="s">
        <v>12</v>
      </c>
      <c r="D74" s="14" t="s">
        <v>13</v>
      </c>
      <c r="E74" s="5" t="s">
        <v>14</v>
      </c>
      <c r="F74" s="5" t="s">
        <v>23</v>
      </c>
      <c r="G74" s="14" t="s">
        <v>15</v>
      </c>
      <c r="H74" s="5" t="s">
        <v>2</v>
      </c>
      <c r="I74" s="5" t="s">
        <v>3</v>
      </c>
      <c r="J74" s="21" t="s">
        <v>4</v>
      </c>
      <c r="K74" s="5" t="s">
        <v>5</v>
      </c>
      <c r="L74" s="17" t="s">
        <v>19</v>
      </c>
    </row>
    <row r="75" spans="1:12" ht="14.25" x14ac:dyDescent="0.15">
      <c r="A75" s="7">
        <v>1</v>
      </c>
      <c r="B75" s="6" t="s">
        <v>16</v>
      </c>
      <c r="C75" s="23">
        <v>18</v>
      </c>
      <c r="D75" s="15">
        <v>84</v>
      </c>
      <c r="E75" s="27">
        <f t="shared" ref="E75:E84" si="16">IF(D75=0,"",D75-C75)</f>
        <v>66</v>
      </c>
      <c r="F75" s="8">
        <v>10</v>
      </c>
      <c r="G75" s="15">
        <v>0</v>
      </c>
      <c r="H75" s="6">
        <f t="shared" ref="H75:H84" si="17">F75+G75</f>
        <v>10</v>
      </c>
      <c r="I75" s="9">
        <v>0</v>
      </c>
      <c r="J75" s="8">
        <v>1</v>
      </c>
      <c r="K75" s="24">
        <v>18</v>
      </c>
      <c r="L75" s="18">
        <v>19726</v>
      </c>
    </row>
    <row r="76" spans="1:12" ht="14.25" x14ac:dyDescent="0.15">
      <c r="A76" s="7">
        <v>2</v>
      </c>
      <c r="B76" s="6" t="s">
        <v>11</v>
      </c>
      <c r="C76" s="23">
        <v>40</v>
      </c>
      <c r="D76" s="15">
        <v>113</v>
      </c>
      <c r="E76" s="25">
        <f t="shared" si="16"/>
        <v>73</v>
      </c>
      <c r="F76" s="8">
        <v>7</v>
      </c>
      <c r="G76" s="15">
        <v>0</v>
      </c>
      <c r="H76" s="6">
        <f t="shared" si="17"/>
        <v>7</v>
      </c>
      <c r="I76" s="9">
        <v>0</v>
      </c>
      <c r="J76" s="8">
        <v>1</v>
      </c>
      <c r="K76" s="24">
        <v>0</v>
      </c>
      <c r="L76" s="18">
        <v>19641</v>
      </c>
    </row>
    <row r="77" spans="1:12" ht="14.25" x14ac:dyDescent="0.15">
      <c r="A77" s="7">
        <v>3</v>
      </c>
      <c r="B77" s="6" t="s">
        <v>9</v>
      </c>
      <c r="C77" s="23">
        <v>16</v>
      </c>
      <c r="D77" s="15">
        <v>94</v>
      </c>
      <c r="E77" s="25">
        <f t="shared" si="16"/>
        <v>78</v>
      </c>
      <c r="F77" s="8">
        <v>5</v>
      </c>
      <c r="G77" s="15">
        <v>0</v>
      </c>
      <c r="H77" s="6">
        <f t="shared" si="17"/>
        <v>5</v>
      </c>
      <c r="I77" s="9">
        <v>0</v>
      </c>
      <c r="J77" s="8">
        <v>1</v>
      </c>
      <c r="K77" s="24">
        <v>16</v>
      </c>
      <c r="L77" s="18">
        <v>21427</v>
      </c>
    </row>
    <row r="78" spans="1:12" ht="14.25" x14ac:dyDescent="0.15">
      <c r="A78" s="7">
        <v>4</v>
      </c>
      <c r="B78" s="6" t="s">
        <v>17</v>
      </c>
      <c r="C78" s="26">
        <v>14</v>
      </c>
      <c r="D78" s="15">
        <v>96</v>
      </c>
      <c r="E78" s="28">
        <f t="shared" si="16"/>
        <v>82</v>
      </c>
      <c r="F78" s="8">
        <v>4</v>
      </c>
      <c r="G78" s="15">
        <v>0</v>
      </c>
      <c r="H78" s="6">
        <f t="shared" si="17"/>
        <v>4</v>
      </c>
      <c r="I78" s="9">
        <v>1000</v>
      </c>
      <c r="J78" s="8">
        <v>1</v>
      </c>
      <c r="K78" s="24">
        <v>18.3</v>
      </c>
      <c r="L78" s="18">
        <v>18739</v>
      </c>
    </row>
    <row r="79" spans="1:12" ht="14.25" x14ac:dyDescent="0.15">
      <c r="A79" s="7">
        <v>5</v>
      </c>
      <c r="B79" s="6" t="s">
        <v>6</v>
      </c>
      <c r="C79" s="26">
        <v>13.9</v>
      </c>
      <c r="D79" s="15">
        <v>98</v>
      </c>
      <c r="E79" s="28">
        <f t="shared" si="16"/>
        <v>84.1</v>
      </c>
      <c r="F79" s="8">
        <v>3</v>
      </c>
      <c r="G79" s="15">
        <v>0</v>
      </c>
      <c r="H79" s="6">
        <f t="shared" si="17"/>
        <v>3</v>
      </c>
      <c r="I79" s="9">
        <v>1000</v>
      </c>
      <c r="J79" s="8">
        <v>1</v>
      </c>
      <c r="K79" s="24">
        <v>19.899999999999999</v>
      </c>
      <c r="L79" s="18">
        <v>18362</v>
      </c>
    </row>
    <row r="80" spans="1:12" ht="14.25" x14ac:dyDescent="0.15">
      <c r="A80" s="7">
        <v>6</v>
      </c>
      <c r="B80" s="6" t="s">
        <v>8</v>
      </c>
      <c r="C80" s="26">
        <v>19</v>
      </c>
      <c r="D80" s="15">
        <v>111</v>
      </c>
      <c r="E80" s="28">
        <f t="shared" si="16"/>
        <v>92</v>
      </c>
      <c r="F80" s="8">
        <v>1</v>
      </c>
      <c r="G80" s="15">
        <v>0</v>
      </c>
      <c r="H80" s="6">
        <f t="shared" si="17"/>
        <v>1</v>
      </c>
      <c r="I80" s="9">
        <v>1000</v>
      </c>
      <c r="J80" s="8">
        <v>1</v>
      </c>
      <c r="K80" s="24">
        <v>18.7</v>
      </c>
      <c r="L80" s="18">
        <v>19234</v>
      </c>
    </row>
    <row r="81" spans="1:12" ht="14.25" x14ac:dyDescent="0.15">
      <c r="A81" s="7"/>
      <c r="B81" s="6" t="s">
        <v>20</v>
      </c>
      <c r="C81" s="23">
        <v>18.7</v>
      </c>
      <c r="D81" s="15">
        <v>0</v>
      </c>
      <c r="E81" s="25" t="str">
        <f t="shared" si="16"/>
        <v/>
      </c>
      <c r="F81" s="8">
        <v>0</v>
      </c>
      <c r="G81" s="15">
        <v>0</v>
      </c>
      <c r="H81" s="6">
        <f t="shared" si="17"/>
        <v>0</v>
      </c>
      <c r="I81" s="9">
        <v>0</v>
      </c>
      <c r="J81" s="8">
        <v>0</v>
      </c>
      <c r="K81" s="24">
        <v>18.7</v>
      </c>
      <c r="L81" s="18">
        <v>17607</v>
      </c>
    </row>
    <row r="82" spans="1:12" ht="14.25" x14ac:dyDescent="0.15">
      <c r="A82" s="7"/>
      <c r="B82" s="6" t="s">
        <v>21</v>
      </c>
      <c r="C82" s="23">
        <v>30.1</v>
      </c>
      <c r="D82" s="15">
        <v>0</v>
      </c>
      <c r="E82" s="25" t="str">
        <f t="shared" si="16"/>
        <v/>
      </c>
      <c r="F82" s="8">
        <v>0</v>
      </c>
      <c r="G82" s="8">
        <v>0</v>
      </c>
      <c r="H82" s="6">
        <f t="shared" si="17"/>
        <v>0</v>
      </c>
      <c r="I82" s="9">
        <v>0</v>
      </c>
      <c r="J82" s="8">
        <v>0</v>
      </c>
      <c r="K82" s="24">
        <v>29.6</v>
      </c>
      <c r="L82" s="18">
        <v>20549</v>
      </c>
    </row>
    <row r="83" spans="1:12" ht="14.25" x14ac:dyDescent="0.15">
      <c r="A83" s="7"/>
      <c r="B83" s="6" t="s">
        <v>18</v>
      </c>
      <c r="C83" s="23">
        <v>15.9</v>
      </c>
      <c r="D83" s="15">
        <v>0</v>
      </c>
      <c r="E83" s="25" t="str">
        <f t="shared" si="16"/>
        <v/>
      </c>
      <c r="F83" s="8">
        <v>0</v>
      </c>
      <c r="G83" s="15">
        <v>0</v>
      </c>
      <c r="H83" s="6">
        <f t="shared" si="17"/>
        <v>0</v>
      </c>
      <c r="I83" s="9">
        <v>0</v>
      </c>
      <c r="J83" s="8">
        <v>0</v>
      </c>
      <c r="K83" s="24">
        <v>15.9</v>
      </c>
      <c r="L83" s="18">
        <v>21628</v>
      </c>
    </row>
    <row r="84" spans="1:12" ht="14.25" x14ac:dyDescent="0.15">
      <c r="A84" s="7"/>
      <c r="B84" s="6" t="s">
        <v>22</v>
      </c>
      <c r="C84" s="23">
        <v>23.4</v>
      </c>
      <c r="D84" s="15">
        <v>0</v>
      </c>
      <c r="E84" s="25" t="str">
        <f t="shared" si="16"/>
        <v/>
      </c>
      <c r="F84" s="8">
        <v>0</v>
      </c>
      <c r="G84" s="15">
        <v>0</v>
      </c>
      <c r="H84" s="6">
        <f t="shared" si="17"/>
        <v>0</v>
      </c>
      <c r="I84" s="9">
        <v>0</v>
      </c>
      <c r="J84" s="8">
        <v>0</v>
      </c>
      <c r="K84" s="24">
        <v>23.4</v>
      </c>
      <c r="L84" s="18">
        <v>14644</v>
      </c>
    </row>
    <row r="85" spans="1:12" ht="14.25" x14ac:dyDescent="0.15">
      <c r="A85" s="7"/>
      <c r="B85" s="6" t="s">
        <v>7</v>
      </c>
      <c r="C85" s="23">
        <v>30.8</v>
      </c>
      <c r="D85" s="15">
        <v>0</v>
      </c>
      <c r="E85" s="25" t="str">
        <f t="shared" ref="E85:E86" si="18">IF(D85=0,"",D85-C85)</f>
        <v/>
      </c>
      <c r="F85" s="8">
        <v>0</v>
      </c>
      <c r="G85" s="15">
        <v>0</v>
      </c>
      <c r="H85" s="6">
        <f t="shared" ref="H85:H86" si="19">F85+G85</f>
        <v>0</v>
      </c>
      <c r="I85" s="9">
        <v>0</v>
      </c>
      <c r="J85" s="8">
        <v>0</v>
      </c>
      <c r="K85" s="24">
        <v>30.8</v>
      </c>
      <c r="L85" s="18">
        <v>20091</v>
      </c>
    </row>
    <row r="86" spans="1:12" ht="14.25" x14ac:dyDescent="0.15">
      <c r="A86" s="7"/>
      <c r="B86" s="6" t="s">
        <v>10</v>
      </c>
      <c r="C86" s="23">
        <v>15.4</v>
      </c>
      <c r="D86" s="15">
        <v>0</v>
      </c>
      <c r="E86" s="25" t="str">
        <f t="shared" si="18"/>
        <v/>
      </c>
      <c r="F86" s="8">
        <v>0</v>
      </c>
      <c r="G86" s="15">
        <v>0</v>
      </c>
      <c r="H86" s="6">
        <f t="shared" si="19"/>
        <v>0</v>
      </c>
      <c r="I86" s="9">
        <v>0</v>
      </c>
      <c r="J86" s="8">
        <v>0</v>
      </c>
      <c r="K86" s="24">
        <v>15.4</v>
      </c>
      <c r="L86" s="18">
        <v>16654</v>
      </c>
    </row>
    <row r="87" spans="1:12" ht="14.25" x14ac:dyDescent="0.15">
      <c r="A87" s="7"/>
      <c r="B87" s="6"/>
      <c r="C87" s="23"/>
      <c r="D87" s="15"/>
      <c r="E87" s="25"/>
      <c r="F87" s="8"/>
      <c r="G87" s="15"/>
      <c r="H87" s="6"/>
      <c r="I87" s="9"/>
      <c r="J87" s="8"/>
      <c r="K87" s="24"/>
      <c r="L87" s="18"/>
    </row>
    <row r="88" spans="1:12" ht="14.25" x14ac:dyDescent="0.15">
      <c r="A88" s="7"/>
      <c r="B88" s="6"/>
      <c r="C88" s="15"/>
      <c r="D88" s="15"/>
      <c r="E88" s="8"/>
      <c r="F88" s="8"/>
      <c r="G88" s="15"/>
      <c r="H88" s="6"/>
      <c r="I88" s="9"/>
      <c r="J88" s="8"/>
      <c r="K88" s="6"/>
      <c r="L88" s="18"/>
    </row>
    <row r="89" spans="1:12" ht="15" thickBot="1" x14ac:dyDescent="0.2">
      <c r="A89" s="10"/>
      <c r="B89" s="11"/>
      <c r="C89" s="16"/>
      <c r="D89" s="16"/>
      <c r="E89" s="12"/>
      <c r="F89" s="12">
        <f>SUM(F74:F88)</f>
        <v>30</v>
      </c>
      <c r="G89" s="12">
        <f>SUM(G74:G88)</f>
        <v>0</v>
      </c>
      <c r="H89" s="11">
        <f>SUM(H74:H88)</f>
        <v>30</v>
      </c>
      <c r="I89" s="13">
        <f>SUM(I74:I88)</f>
        <v>3000</v>
      </c>
      <c r="J89" s="12">
        <f>SUM(J74:J88)</f>
        <v>6</v>
      </c>
      <c r="K89" s="19"/>
      <c r="L89" s="20"/>
    </row>
    <row r="90" spans="1:12" ht="15" customHeight="1" x14ac:dyDescent="0.15"/>
    <row r="94" spans="1:12" ht="13.9" customHeight="1" x14ac:dyDescent="0.15"/>
  </sheetData>
  <sortState xmlns:xlrd2="http://schemas.microsoft.com/office/spreadsheetml/2017/richdata2" ref="A3:L12">
    <sortCondition ref="A2:A12"/>
  </sortState>
  <mergeCells count="5">
    <mergeCell ref="A73:E73"/>
    <mergeCell ref="A55:E55"/>
    <mergeCell ref="A37:E37"/>
    <mergeCell ref="A19:E19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91" pageOrder="overThenDown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2025年後半戦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</dc:creator>
  <cp:lastModifiedBy>文隆 宮崎</cp:lastModifiedBy>
  <cp:lastPrinted>2025-09-14T08:49:12Z</cp:lastPrinted>
  <dcterms:created xsi:type="dcterms:W3CDTF">2018-06-24T22:45:18Z</dcterms:created>
  <dcterms:modified xsi:type="dcterms:W3CDTF">2025-09-15T23:04:32Z</dcterms:modified>
</cp:coreProperties>
</file>